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ndi BCD 2010-11-12-13" sheetId="1" r:id="rId1"/>
    <sheet name="Fondo EP 2010-11-12" sheetId="2" r:id="rId2"/>
    <sheet name="Semisomme BCD EP e INSIEME" sheetId="3" r:id="rId3"/>
  </sheets>
  <definedNames/>
  <calcPr fullCalcOnLoad="1"/>
</workbook>
</file>

<file path=xl/sharedStrings.xml><?xml version="1.0" encoding="utf-8"?>
<sst xmlns="http://schemas.openxmlformats.org/spreadsheetml/2006/main" count="88" uniqueCount="78">
  <si>
    <t>CAT.</t>
  </si>
  <si>
    <t>Date</t>
  </si>
  <si>
    <t>n° unità</t>
  </si>
  <si>
    <t>Semisomme</t>
  </si>
  <si>
    <t>% riduz.</t>
  </si>
  <si>
    <t>Rapporto di riduzione</t>
  </si>
  <si>
    <t>B-C-D + EP</t>
  </si>
  <si>
    <t>FONDO B-C- D</t>
  </si>
  <si>
    <t>Totale Consolidato 2010</t>
  </si>
  <si>
    <t>Riduzione Costo PEO 2010</t>
  </si>
  <si>
    <t>Annualità RIA cessati 2010</t>
  </si>
  <si>
    <t>Totale Consolidato 2011</t>
  </si>
  <si>
    <t>Riduzione Costo PEO 2011</t>
  </si>
  <si>
    <t>Annualità RIA cessati 2011</t>
  </si>
  <si>
    <t>Totale Consolidato 2012</t>
  </si>
  <si>
    <t>Riduzione Costo PEO 2012</t>
  </si>
  <si>
    <t>Annualità RIA cessati 2012</t>
  </si>
  <si>
    <t>Totale Consolidato 2013</t>
  </si>
  <si>
    <t>Ratei RIA (anni 2010, 2011,2012, 2013)</t>
  </si>
  <si>
    <t>Ratei Differenze Tabellari (anni 2010, 2011,2012, 2013)</t>
  </si>
  <si>
    <t>Risorse per accessorio personale a tempo determinato</t>
  </si>
  <si>
    <t>TOTALI FONDI che non possono superare il valore 2010</t>
  </si>
  <si>
    <t>Riduzione per superamento limite 2010</t>
  </si>
  <si>
    <t>Risorse per PEO giuridiche</t>
  </si>
  <si>
    <t>Totali fondi al netto PEO giuridiche</t>
  </si>
  <si>
    <t>Economie esercizio anno precedente</t>
  </si>
  <si>
    <t>Conto Terzi</t>
  </si>
  <si>
    <t>Riduzione % cessati su 2010 (.....)</t>
  </si>
  <si>
    <t>Fondo al netto delle decurtazioni</t>
  </si>
  <si>
    <t>Economie esercizio precedente che NON concorrono a formare il limite</t>
  </si>
  <si>
    <t>Totale Spendibile</t>
  </si>
  <si>
    <t>Media Personale in Servizio</t>
  </si>
  <si>
    <t>media pro-capite</t>
  </si>
  <si>
    <t>semisomma</t>
  </si>
  <si>
    <t>% riduzione</t>
  </si>
  <si>
    <t>Personale in servizio al 1/1/2010</t>
  </si>
  <si>
    <t>Personale in servizio al 31/12/2010</t>
  </si>
  <si>
    <t>Personale in servizio al 1/1/2011</t>
  </si>
  <si>
    <t>Personale in servizio al 31/12/2011</t>
  </si>
  <si>
    <t>Personale in servizio al 1/1/2012</t>
  </si>
  <si>
    <t>Personale in servizio al 31/12/2012</t>
  </si>
  <si>
    <t>Personale in servizio al 1/1/2013</t>
  </si>
  <si>
    <t>Personale in servizio al 31/12/2013</t>
  </si>
  <si>
    <t>Riduzione 10% Legge 133/2008 su valore 2004</t>
  </si>
  <si>
    <t>Risorse Variabili che non concorrono al limite</t>
  </si>
  <si>
    <t>Netto oneri 2010</t>
  </si>
  <si>
    <t>Netto oneri 2011</t>
  </si>
  <si>
    <t>Netto oneri 2012</t>
  </si>
  <si>
    <t>Netto oneri 2013</t>
  </si>
  <si>
    <t>Quota incremento CCNL 0,5% MS 05</t>
  </si>
  <si>
    <t>Risorse aggiuntive</t>
  </si>
  <si>
    <t>Quota incrementi contrattuale CCNL 0,5% MS 05</t>
  </si>
  <si>
    <t>Annualità differenze tabellari per PEV 2009 (eventuali)</t>
  </si>
  <si>
    <t>POLIMI - FONDO EP</t>
  </si>
  <si>
    <t>Riduzione % cessati 2011 su 2010 ()</t>
  </si>
  <si>
    <t>Riduzione % cessati 2012 su 2010 (%)</t>
  </si>
  <si>
    <t>Fondo EP</t>
  </si>
  <si>
    <t>PEO a bilancio</t>
  </si>
  <si>
    <t>TOTALE FONDO 2010 CHE COSTITUISCE IL LIMITE</t>
  </si>
  <si>
    <t xml:space="preserve">Fondo consoslidato 2004 certificato dai Revisori, comprensivo del delta cessati (RIA e diff. TAB. 2000-2003) detratto il costo PEO 2000-2004 </t>
  </si>
  <si>
    <t xml:space="preserve">Quota incrementi contrattuale CCNL 0,5% MS 03 </t>
  </si>
  <si>
    <t xml:space="preserve">Riduzione Costo PEO 2004-2009 </t>
  </si>
  <si>
    <t>Fondo consolidato 2004 certificato dai Revisori dei conti</t>
  </si>
  <si>
    <t xml:space="preserve">Riduzione 10% legge 133/08 </t>
  </si>
  <si>
    <t>Quota incremento CCNL 0,5% MS 03</t>
  </si>
  <si>
    <r>
      <t xml:space="preserve">Annualità differenze tabellari 2004-2009 </t>
    </r>
    <r>
      <rPr>
        <sz val="8"/>
        <color indexed="10"/>
        <rFont val="Verdana"/>
        <family val="2"/>
      </rPr>
      <t xml:space="preserve"> </t>
    </r>
  </si>
  <si>
    <t xml:space="preserve">Annualità RIA cessati 2004-2009 </t>
  </si>
  <si>
    <r>
      <t xml:space="preserve">Annualità differenze tabellari 2010 </t>
    </r>
    <r>
      <rPr>
        <b/>
        <sz val="8"/>
        <color indexed="10"/>
        <rFont val="Verdana"/>
        <family val="2"/>
      </rPr>
      <t>(con  IVC)</t>
    </r>
  </si>
  <si>
    <r>
      <t xml:space="preserve">Annualità differenze tabellari 2011 </t>
    </r>
    <r>
      <rPr>
        <b/>
        <sz val="8"/>
        <color indexed="10"/>
        <rFont val="Verdana"/>
        <family val="2"/>
      </rPr>
      <t>(con  IVC)</t>
    </r>
  </si>
  <si>
    <r>
      <t xml:space="preserve">Annualità differenze tabellari 2012 </t>
    </r>
    <r>
      <rPr>
        <b/>
        <sz val="8"/>
        <color indexed="10"/>
        <rFont val="Verdana"/>
        <family val="2"/>
      </rPr>
      <t>(con  IVC)</t>
    </r>
  </si>
  <si>
    <t>ratei 2010</t>
  </si>
  <si>
    <t>ratei 2011</t>
  </si>
  <si>
    <t>rtei 2012</t>
  </si>
  <si>
    <t>ratei 2013</t>
  </si>
  <si>
    <t>Netto oneri 2014</t>
  </si>
  <si>
    <t>Netto oneri 2015</t>
  </si>
  <si>
    <t xml:space="preserve">Risorse Aggiuntive art.87  co. 2 CCNL 2006-2009 </t>
  </si>
  <si>
    <t>Riduzioni annuali(………..% e …...%) per cessazioni rispetto al 2010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</si>
</sst>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%"/>
    <numFmt numFmtId="165" formatCode="0.0000000"/>
    <numFmt numFmtId="166" formatCode="0.0000000%"/>
    <numFmt numFmtId="167" formatCode="0.000000"/>
    <numFmt numFmtId="168" formatCode="0.00000000"/>
    <numFmt numFmtId="169" formatCode="0.00000000%"/>
    <numFmt numFmtId="170" formatCode="0.00000%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color indexed="8"/>
      <name val="Calibri"/>
      <family val="2"/>
    </font>
    <font>
      <b/>
      <sz val="12"/>
      <color indexed="8"/>
      <name val="Verdana"/>
      <family val="2"/>
    </font>
    <font>
      <sz val="8"/>
      <name val="Verdana"/>
      <family val="2"/>
    </font>
    <font>
      <sz val="10"/>
      <color indexed="8"/>
      <name val="Calibri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gray0625"/>
    </fill>
    <fill>
      <patternFill patternType="gray0625">
        <bgColor indexed="30"/>
      </patternFill>
    </fill>
    <fill>
      <patternFill patternType="gray0625">
        <bgColor indexed="11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3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69" fontId="3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69" fontId="3" fillId="35" borderId="10" xfId="0" applyNumberFormat="1" applyFont="1" applyFill="1" applyBorder="1" applyAlignment="1">
      <alignment/>
    </xf>
    <xf numFmtId="14" fontId="2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1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69" fontId="2" fillId="36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top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37" borderId="10" xfId="0" applyFont="1" applyFill="1" applyBorder="1" applyAlignment="1">
      <alignment horizontal="center" vertical="top"/>
    </xf>
    <xf numFmtId="0" fontId="11" fillId="37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8" borderId="10" xfId="0" applyFont="1" applyFill="1" applyBorder="1" applyAlignment="1">
      <alignment horizontal="left" vertical="top"/>
    </xf>
    <xf numFmtId="4" fontId="5" fillId="38" borderId="10" xfId="0" applyNumberFormat="1" applyFont="1" applyFill="1" applyBorder="1" applyAlignment="1">
      <alignment/>
    </xf>
    <xf numFmtId="0" fontId="4" fillId="39" borderId="10" xfId="0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40" borderId="10" xfId="0" applyFont="1" applyFill="1" applyBorder="1" applyAlignment="1">
      <alignment/>
    </xf>
    <xf numFmtId="4" fontId="5" fillId="4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11" xfId="0" applyFont="1" applyFill="1" applyBorder="1" applyAlignment="1">
      <alignment horizontal="left" vertical="top"/>
    </xf>
    <xf numFmtId="4" fontId="5" fillId="0" borderId="11" xfId="0" applyNumberFormat="1" applyFont="1" applyFill="1" applyBorder="1" applyAlignment="1">
      <alignment/>
    </xf>
    <xf numFmtId="4" fontId="14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4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4" fontId="12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41" borderId="10" xfId="0" applyFont="1" applyFill="1" applyBorder="1" applyAlignment="1">
      <alignment horizontal="right" vertical="center"/>
    </xf>
    <xf numFmtId="4" fontId="8" fillId="41" borderId="10" xfId="0" applyNumberFormat="1" applyFont="1" applyFill="1" applyBorder="1" applyAlignment="1">
      <alignment horizontal="right" vertical="center"/>
    </xf>
    <xf numFmtId="4" fontId="7" fillId="42" borderId="13" xfId="0" applyNumberFormat="1" applyFont="1" applyFill="1" applyBorder="1" applyAlignment="1">
      <alignment horizontal="right" vertical="center"/>
    </xf>
    <xf numFmtId="4" fontId="14" fillId="0" borderId="10" xfId="0" applyNumberFormat="1" applyFont="1" applyBorder="1" applyAlignment="1">
      <alignment vertical="center"/>
    </xf>
    <xf numFmtId="4" fontId="7" fillId="42" borderId="11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right" vertical="center"/>
    </xf>
    <xf numFmtId="4" fontId="7" fillId="43" borderId="11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vertical="center"/>
    </xf>
    <xf numFmtId="4" fontId="7" fillId="42" borderId="13" xfId="0" applyNumberFormat="1" applyFont="1" applyFill="1" applyBorder="1" applyAlignment="1">
      <alignment vertical="center"/>
    </xf>
    <xf numFmtId="4" fontId="7" fillId="42" borderId="11" xfId="0" applyNumberFormat="1" applyFont="1" applyFill="1" applyBorder="1" applyAlignment="1">
      <alignment vertical="center"/>
    </xf>
    <xf numFmtId="0" fontId="6" fillId="44" borderId="10" xfId="0" applyFont="1" applyFill="1" applyBorder="1" applyAlignment="1">
      <alignment horizontal="right" vertical="center"/>
    </xf>
    <xf numFmtId="4" fontId="7" fillId="44" borderId="11" xfId="0" applyNumberFormat="1" applyFont="1" applyFill="1" applyBorder="1" applyAlignment="1">
      <alignment horizontal="right" vertical="center"/>
    </xf>
    <xf numFmtId="4" fontId="7" fillId="44" borderId="11" xfId="0" applyNumberFormat="1" applyFont="1" applyFill="1" applyBorder="1" applyAlignment="1">
      <alignment vertical="center"/>
    </xf>
    <xf numFmtId="4" fontId="8" fillId="44" borderId="10" xfId="0" applyNumberFormat="1" applyFont="1" applyFill="1" applyBorder="1" applyAlignment="1">
      <alignment vertical="center"/>
    </xf>
    <xf numFmtId="0" fontId="6" fillId="45" borderId="10" xfId="0" applyFont="1" applyFill="1" applyBorder="1" applyAlignment="1">
      <alignment horizontal="right" vertical="center"/>
    </xf>
    <xf numFmtId="4" fontId="7" fillId="45" borderId="14" xfId="0" applyNumberFormat="1" applyFont="1" applyFill="1" applyBorder="1" applyAlignment="1">
      <alignment horizontal="right" vertical="center"/>
    </xf>
    <xf numFmtId="4" fontId="7" fillId="45" borderId="14" xfId="0" applyNumberFormat="1" applyFont="1" applyFill="1" applyBorder="1" applyAlignment="1">
      <alignment vertical="center"/>
    </xf>
    <xf numFmtId="4" fontId="6" fillId="45" borderId="10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5" fillId="0" borderId="12" xfId="0" applyFont="1" applyFill="1" applyBorder="1" applyAlignment="1">
      <alignment horizontal="right" vertical="center"/>
    </xf>
    <xf numFmtId="4" fontId="15" fillId="0" borderId="15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vertical="center"/>
    </xf>
    <xf numFmtId="4" fontId="7" fillId="38" borderId="16" xfId="0" applyNumberFormat="1" applyFont="1" applyFill="1" applyBorder="1" applyAlignment="1">
      <alignment vertical="center"/>
    </xf>
    <xf numFmtId="4" fontId="6" fillId="38" borderId="10" xfId="0" applyNumberFormat="1" applyFont="1" applyFill="1" applyBorder="1" applyAlignment="1">
      <alignment vertical="center"/>
    </xf>
    <xf numFmtId="0" fontId="6" fillId="42" borderId="12" xfId="0" applyFont="1" applyFill="1" applyBorder="1" applyAlignment="1">
      <alignment horizontal="left" vertical="center"/>
    </xf>
    <xf numFmtId="0" fontId="6" fillId="42" borderId="17" xfId="0" applyFont="1" applyFill="1" applyBorder="1" applyAlignment="1">
      <alignment horizontal="left" vertical="center"/>
    </xf>
    <xf numFmtId="0" fontId="6" fillId="42" borderId="18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right" vertical="center"/>
    </xf>
    <xf numFmtId="4" fontId="14" fillId="0" borderId="10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5" fillId="37" borderId="10" xfId="0" applyFont="1" applyFill="1" applyBorder="1" applyAlignment="1">
      <alignment horizontal="center" vertical="center" wrapText="1"/>
    </xf>
    <xf numFmtId="10" fontId="15" fillId="46" borderId="10" xfId="0" applyNumberFormat="1" applyFont="1" applyFill="1" applyBorder="1" applyAlignment="1">
      <alignment horizontal="right" vertical="center"/>
    </xf>
    <xf numFmtId="0" fontId="15" fillId="46" borderId="10" xfId="0" applyFont="1" applyFill="1" applyBorder="1" applyAlignment="1">
      <alignment horizontal="left" vertical="center"/>
    </xf>
    <xf numFmtId="0" fontId="6" fillId="47" borderId="0" xfId="0" applyFont="1" applyFill="1" applyAlignment="1">
      <alignment vertical="center"/>
    </xf>
    <xf numFmtId="4" fontId="6" fillId="47" borderId="10" xfId="0" applyNumberFormat="1" applyFont="1" applyFill="1" applyBorder="1" applyAlignment="1">
      <alignment vertical="center"/>
    </xf>
    <xf numFmtId="0" fontId="6" fillId="48" borderId="10" xfId="0" applyFont="1" applyFill="1" applyBorder="1" applyAlignment="1">
      <alignment vertical="center" wrapText="1"/>
    </xf>
    <xf numFmtId="4" fontId="6" fillId="48" borderId="10" xfId="0" applyNumberFormat="1" applyFont="1" applyFill="1" applyBorder="1" applyAlignment="1">
      <alignment vertical="center"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6" borderId="13" xfId="0" applyFont="1" applyFill="1" applyBorder="1" applyAlignment="1">
      <alignment vertical="center"/>
    </xf>
    <xf numFmtId="0" fontId="2" fillId="36" borderId="14" xfId="0" applyFont="1" applyFill="1" applyBorder="1" applyAlignment="1">
      <alignment vertical="center"/>
    </xf>
    <xf numFmtId="164" fontId="2" fillId="36" borderId="13" xfId="0" applyNumberFormat="1" applyFont="1" applyFill="1" applyBorder="1" applyAlignment="1">
      <alignment vertical="center"/>
    </xf>
    <xf numFmtId="164" fontId="2" fillId="36" borderId="14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164" fontId="2" fillId="33" borderId="13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164" fontId="2" fillId="34" borderId="13" xfId="0" applyNumberFormat="1" applyFont="1" applyFill="1" applyBorder="1" applyAlignment="1">
      <alignment vertical="center"/>
    </xf>
    <xf numFmtId="164" fontId="2" fillId="34" borderId="14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6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">
      <selection activeCell="G29" sqref="G29"/>
    </sheetView>
  </sheetViews>
  <sheetFormatPr defaultColWidth="76.28125" defaultRowHeight="12.75"/>
  <cols>
    <col min="1" max="1" width="62.28125" style="22" customWidth="1"/>
    <col min="2" max="5" width="12.7109375" style="22" customWidth="1"/>
    <col min="6" max="6" width="12.140625" style="22" customWidth="1"/>
    <col min="7" max="7" width="12.57421875" style="22" customWidth="1"/>
    <col min="8" max="16384" width="76.28125" style="22" customWidth="1"/>
  </cols>
  <sheetData>
    <row r="1" spans="1:7" s="21" customFormat="1" ht="52.5" customHeight="1">
      <c r="A1" s="20" t="s">
        <v>7</v>
      </c>
      <c r="B1" s="87" t="s">
        <v>45</v>
      </c>
      <c r="C1" s="20" t="s">
        <v>46</v>
      </c>
      <c r="D1" s="20" t="s">
        <v>47</v>
      </c>
      <c r="E1" s="20" t="s">
        <v>48</v>
      </c>
      <c r="F1" s="20" t="s">
        <v>74</v>
      </c>
      <c r="G1" s="20" t="s">
        <v>75</v>
      </c>
    </row>
    <row r="2" spans="1:6" s="38" customFormat="1" ht="39" customHeight="1">
      <c r="A2" s="86" t="s">
        <v>59</v>
      </c>
      <c r="B2" s="41"/>
      <c r="C2" s="41"/>
      <c r="D2" s="41"/>
      <c r="E2" s="41"/>
      <c r="F2" s="42"/>
    </row>
    <row r="3" spans="1:7" s="38" customFormat="1" ht="15" customHeight="1">
      <c r="A3" s="89" t="s">
        <v>43</v>
      </c>
      <c r="B3" s="88">
        <v>-0.1</v>
      </c>
      <c r="C3" s="88">
        <v>-0.1</v>
      </c>
      <c r="D3" s="88">
        <v>-0.1</v>
      </c>
      <c r="E3" s="88">
        <v>-0.1</v>
      </c>
      <c r="F3" s="88">
        <v>-0.1</v>
      </c>
      <c r="G3" s="88">
        <v>-0.1</v>
      </c>
    </row>
    <row r="4" spans="1:7" s="38" customFormat="1" ht="12.75">
      <c r="A4" s="45" t="s">
        <v>60</v>
      </c>
      <c r="B4" s="43"/>
      <c r="C4" s="43"/>
      <c r="D4" s="43"/>
      <c r="E4" s="43"/>
      <c r="F4" s="43"/>
      <c r="G4" s="43"/>
    </row>
    <row r="5" spans="1:7" s="38" customFormat="1" ht="12.75">
      <c r="A5" s="46" t="s">
        <v>51</v>
      </c>
      <c r="B5" s="43"/>
      <c r="C5" s="43"/>
      <c r="D5" s="43"/>
      <c r="E5" s="43"/>
      <c r="F5" s="43"/>
      <c r="G5" s="43"/>
    </row>
    <row r="6" spans="1:7" s="38" customFormat="1" ht="15" customHeight="1">
      <c r="A6" s="37" t="s">
        <v>66</v>
      </c>
      <c r="B6" s="47"/>
      <c r="C6" s="47"/>
      <c r="D6" s="47"/>
      <c r="E6" s="47"/>
      <c r="F6" s="47"/>
      <c r="G6" s="47"/>
    </row>
    <row r="7" spans="1:7" s="38" customFormat="1" ht="14.25" customHeight="1">
      <c r="A7" s="37" t="s">
        <v>65</v>
      </c>
      <c r="B7" s="47"/>
      <c r="C7" s="47"/>
      <c r="D7" s="47"/>
      <c r="E7" s="47"/>
      <c r="F7" s="47"/>
      <c r="G7" s="47"/>
    </row>
    <row r="8" spans="1:7" s="38" customFormat="1" ht="14.25" customHeight="1">
      <c r="A8" s="44" t="s">
        <v>52</v>
      </c>
      <c r="B8" s="47"/>
      <c r="C8" s="47"/>
      <c r="D8" s="47"/>
      <c r="E8" s="47"/>
      <c r="F8" s="47"/>
      <c r="G8" s="47"/>
    </row>
    <row r="9" spans="1:7" s="48" customFormat="1" ht="14.25" customHeight="1">
      <c r="A9" s="44" t="s">
        <v>61</v>
      </c>
      <c r="B9" s="47"/>
      <c r="C9" s="47"/>
      <c r="D9" s="47"/>
      <c r="E9" s="47"/>
      <c r="F9" s="47"/>
      <c r="G9" s="47"/>
    </row>
    <row r="10" spans="1:7" s="38" customFormat="1" ht="16.5" customHeight="1">
      <c r="A10" s="44" t="s">
        <v>76</v>
      </c>
      <c r="B10" s="43"/>
      <c r="C10" s="43"/>
      <c r="D10" s="43"/>
      <c r="E10" s="43"/>
      <c r="F10" s="43"/>
      <c r="G10" s="43"/>
    </row>
    <row r="11" spans="1:7" s="38" customFormat="1" ht="10.5">
      <c r="A11" s="49" t="s">
        <v>8</v>
      </c>
      <c r="B11" s="50"/>
      <c r="C11" s="50"/>
      <c r="D11" s="50"/>
      <c r="E11" s="50"/>
      <c r="F11" s="50"/>
      <c r="G11" s="50"/>
    </row>
    <row r="12" spans="1:7" s="38" customFormat="1" ht="10.5">
      <c r="A12" s="44" t="s">
        <v>9</v>
      </c>
      <c r="B12" s="51"/>
      <c r="C12" s="52"/>
      <c r="D12" s="52"/>
      <c r="E12" s="52"/>
      <c r="F12" s="52"/>
      <c r="G12" s="52"/>
    </row>
    <row r="13" spans="1:7" s="38" customFormat="1" ht="10.5">
      <c r="A13" s="44" t="s">
        <v>10</v>
      </c>
      <c r="B13" s="53"/>
      <c r="C13" s="52"/>
      <c r="D13" s="52"/>
      <c r="E13" s="52"/>
      <c r="F13" s="52"/>
      <c r="G13" s="52"/>
    </row>
    <row r="14" spans="1:7" s="38" customFormat="1" ht="10.5">
      <c r="A14" s="44" t="s">
        <v>67</v>
      </c>
      <c r="B14" s="53"/>
      <c r="C14" s="52"/>
      <c r="D14" s="52"/>
      <c r="E14" s="52"/>
      <c r="F14" s="52"/>
      <c r="G14" s="52"/>
    </row>
    <row r="15" spans="1:7" s="38" customFormat="1" ht="10.5">
      <c r="A15" s="54" t="s">
        <v>11</v>
      </c>
      <c r="B15" s="55"/>
      <c r="C15" s="56">
        <f>SUM(C11:C14)</f>
        <v>0</v>
      </c>
      <c r="D15" s="56">
        <f>SUM(D11:D14)</f>
        <v>0</v>
      </c>
      <c r="E15" s="56">
        <f>SUM(E11:E14)</f>
        <v>0</v>
      </c>
      <c r="F15" s="56">
        <f>SUM(F11:F14)</f>
        <v>0</v>
      </c>
      <c r="G15" s="56">
        <f>SUM(G11:G14)</f>
        <v>0</v>
      </c>
    </row>
    <row r="16" spans="1:7" s="38" customFormat="1" ht="10.5">
      <c r="A16" s="44" t="s">
        <v>12</v>
      </c>
      <c r="B16" s="53"/>
      <c r="C16" s="57"/>
      <c r="D16" s="52"/>
      <c r="E16" s="52"/>
      <c r="F16" s="52"/>
      <c r="G16" s="52"/>
    </row>
    <row r="17" spans="1:7" s="38" customFormat="1" ht="10.5">
      <c r="A17" s="44" t="s">
        <v>13</v>
      </c>
      <c r="B17" s="53"/>
      <c r="C17" s="58"/>
      <c r="D17" s="52"/>
      <c r="E17" s="52"/>
      <c r="F17" s="52"/>
      <c r="G17" s="52"/>
    </row>
    <row r="18" spans="1:7" s="38" customFormat="1" ht="10.5">
      <c r="A18" s="44" t="s">
        <v>68</v>
      </c>
      <c r="B18" s="53"/>
      <c r="C18" s="58"/>
      <c r="D18" s="52"/>
      <c r="E18" s="52"/>
      <c r="F18" s="52"/>
      <c r="G18" s="52"/>
    </row>
    <row r="19" spans="1:7" s="38" customFormat="1" ht="10.5">
      <c r="A19" s="59" t="s">
        <v>14</v>
      </c>
      <c r="B19" s="60"/>
      <c r="C19" s="61"/>
      <c r="D19" s="62">
        <f>SUM(D15:D18)</f>
        <v>0</v>
      </c>
      <c r="E19" s="62">
        <f>SUM(E15:E18)</f>
        <v>0</v>
      </c>
      <c r="F19" s="62">
        <f>SUM(F15:F18)</f>
        <v>0</v>
      </c>
      <c r="G19" s="62">
        <f>SUM(G15:G18)</f>
        <v>0</v>
      </c>
    </row>
    <row r="20" spans="1:7" s="38" customFormat="1" ht="10.5">
      <c r="A20" s="44" t="s">
        <v>15</v>
      </c>
      <c r="B20" s="53"/>
      <c r="C20" s="58"/>
      <c r="D20" s="57"/>
      <c r="E20" s="52"/>
      <c r="F20" s="52"/>
      <c r="G20" s="52"/>
    </row>
    <row r="21" spans="1:7" s="38" customFormat="1" ht="10.5">
      <c r="A21" s="44" t="s">
        <v>16</v>
      </c>
      <c r="B21" s="53"/>
      <c r="C21" s="58"/>
      <c r="D21" s="58"/>
      <c r="E21" s="52"/>
      <c r="F21" s="52"/>
      <c r="G21" s="52"/>
    </row>
    <row r="22" spans="1:7" s="38" customFormat="1" ht="10.5">
      <c r="A22" s="44" t="s">
        <v>69</v>
      </c>
      <c r="B22" s="53"/>
      <c r="C22" s="58"/>
      <c r="D22" s="58"/>
      <c r="E22" s="52"/>
      <c r="F22" s="52"/>
      <c r="G22" s="52"/>
    </row>
    <row r="23" spans="1:7" s="38" customFormat="1" ht="10.5">
      <c r="A23" s="63" t="s">
        <v>17</v>
      </c>
      <c r="B23" s="64"/>
      <c r="C23" s="65"/>
      <c r="D23" s="65"/>
      <c r="E23" s="66">
        <f>SUM(E19:E22)</f>
        <v>0</v>
      </c>
      <c r="F23" s="66">
        <f>SUM(F19:F22)</f>
        <v>0</v>
      </c>
      <c r="G23" s="66">
        <f>SUM(G19:G22)</f>
        <v>0</v>
      </c>
    </row>
    <row r="24" spans="1:5" s="68" customFormat="1" ht="10.5">
      <c r="A24" s="67" t="s">
        <v>56</v>
      </c>
      <c r="B24" s="83"/>
      <c r="C24" s="83"/>
      <c r="D24" s="83"/>
      <c r="E24" s="83"/>
    </row>
    <row r="25" spans="1:5" s="68" customFormat="1" ht="10.5">
      <c r="A25" s="67" t="s">
        <v>57</v>
      </c>
      <c r="B25" s="83"/>
      <c r="C25" s="84"/>
      <c r="D25" s="84"/>
      <c r="E25" s="84"/>
    </row>
    <row r="26" spans="1:7" s="68" customFormat="1" ht="10.5">
      <c r="A26" s="69" t="s">
        <v>58</v>
      </c>
      <c r="B26" s="70">
        <f>B11+B24+B25</f>
        <v>0</v>
      </c>
      <c r="C26" s="85">
        <f>B26</f>
        <v>0</v>
      </c>
      <c r="D26" s="85">
        <f>B26</f>
        <v>0</v>
      </c>
      <c r="E26" s="85">
        <f>B26</f>
        <v>0</v>
      </c>
      <c r="F26" s="85">
        <f>C26</f>
        <v>0</v>
      </c>
      <c r="G26" s="85">
        <f>D26</f>
        <v>0</v>
      </c>
    </row>
    <row r="27" spans="1:7" s="38" customFormat="1" ht="13.5" customHeight="1">
      <c r="A27" s="71" t="s">
        <v>21</v>
      </c>
      <c r="B27" s="72"/>
      <c r="C27" s="73">
        <f>C15+C24+C25</f>
        <v>0</v>
      </c>
      <c r="D27" s="73">
        <f>D19+D24+D25</f>
        <v>0</v>
      </c>
      <c r="E27" s="73">
        <f>E23+E24+E25</f>
        <v>0</v>
      </c>
      <c r="F27" s="73">
        <f>F23+F24+F25</f>
        <v>0</v>
      </c>
      <c r="G27" s="73">
        <f>G23+G24+G25</f>
        <v>0</v>
      </c>
    </row>
    <row r="28" spans="1:7" s="38" customFormat="1" ht="15" customHeight="1">
      <c r="A28" s="90" t="s">
        <v>22</v>
      </c>
      <c r="B28" s="91"/>
      <c r="C28" s="91">
        <v>-5000</v>
      </c>
      <c r="D28" s="91">
        <v>-30000</v>
      </c>
      <c r="E28" s="91">
        <v>-25000</v>
      </c>
      <c r="F28" s="91">
        <v>-40000</v>
      </c>
      <c r="G28" s="91">
        <v>-10000</v>
      </c>
    </row>
    <row r="29" spans="1:7" s="38" customFormat="1" ht="20.25" customHeight="1">
      <c r="A29" s="92" t="s">
        <v>77</v>
      </c>
      <c r="B29" s="93"/>
      <c r="C29" s="93">
        <v>-12000</v>
      </c>
      <c r="D29" s="93">
        <v>-8000</v>
      </c>
      <c r="E29" s="93">
        <v>-10000</v>
      </c>
      <c r="F29" s="93">
        <v>-9000</v>
      </c>
      <c r="G29" s="93">
        <v>-7000</v>
      </c>
    </row>
    <row r="30" spans="1:7" s="38" customFormat="1" ht="10.5">
      <c r="A30" s="74" t="s">
        <v>44</v>
      </c>
      <c r="B30" s="75"/>
      <c r="C30" s="75"/>
      <c r="D30" s="75"/>
      <c r="E30" s="76"/>
      <c r="F30" s="76"/>
      <c r="G30" s="76"/>
    </row>
    <row r="31" spans="1:7" s="38" customFormat="1" ht="10.5">
      <c r="A31" s="77" t="s">
        <v>18</v>
      </c>
      <c r="B31" s="52" t="s">
        <v>70</v>
      </c>
      <c r="C31" s="52" t="s">
        <v>71</v>
      </c>
      <c r="D31" s="52" t="s">
        <v>72</v>
      </c>
      <c r="E31" s="52" t="s">
        <v>73</v>
      </c>
      <c r="F31" s="52" t="s">
        <v>73</v>
      </c>
      <c r="G31" s="52" t="s">
        <v>73</v>
      </c>
    </row>
    <row r="32" spans="1:7" s="38" customFormat="1" ht="10.5">
      <c r="A32" s="77" t="s">
        <v>19</v>
      </c>
      <c r="B32" s="52" t="s">
        <v>70</v>
      </c>
      <c r="C32" s="52" t="s">
        <v>71</v>
      </c>
      <c r="D32" s="52" t="s">
        <v>72</v>
      </c>
      <c r="E32" s="52" t="s">
        <v>73</v>
      </c>
      <c r="F32" s="52" t="s">
        <v>73</v>
      </c>
      <c r="G32" s="52" t="s">
        <v>73</v>
      </c>
    </row>
    <row r="33" spans="1:7" s="38" customFormat="1" ht="10.5">
      <c r="A33" s="77" t="s">
        <v>25</v>
      </c>
      <c r="B33" s="78"/>
      <c r="C33" s="79"/>
      <c r="D33" s="79"/>
      <c r="E33" s="79"/>
      <c r="F33" s="79"/>
      <c r="G33" s="79"/>
    </row>
    <row r="34" spans="1:7" s="38" customFormat="1" ht="10.5">
      <c r="A34" s="77" t="s">
        <v>26</v>
      </c>
      <c r="B34" s="78"/>
      <c r="C34" s="79"/>
      <c r="D34" s="79"/>
      <c r="E34" s="79"/>
      <c r="F34" s="79"/>
      <c r="G34" s="79"/>
    </row>
    <row r="35" spans="1:7" s="38" customFormat="1" ht="10.5">
      <c r="A35" s="38" t="s">
        <v>20</v>
      </c>
      <c r="B35" s="78"/>
      <c r="C35" s="78"/>
      <c r="D35" s="78"/>
      <c r="E35" s="78"/>
      <c r="F35" s="78"/>
      <c r="G35" s="78"/>
    </row>
    <row r="36" spans="1:7" s="82" customFormat="1" ht="11.25">
      <c r="A36" s="80" t="s">
        <v>23</v>
      </c>
      <c r="B36" s="81"/>
      <c r="C36" s="81">
        <f>C13+C14</f>
        <v>0</v>
      </c>
      <c r="D36" s="81">
        <f>D17+D18</f>
        <v>0</v>
      </c>
      <c r="E36" s="81">
        <f>E21+E22</f>
        <v>0</v>
      </c>
      <c r="F36" s="81">
        <f>F21+F22</f>
        <v>0</v>
      </c>
      <c r="G36" s="81">
        <f>G21+G22</f>
        <v>0</v>
      </c>
    </row>
    <row r="37" spans="1:7" s="38" customFormat="1" ht="10.5">
      <c r="A37" s="80" t="s">
        <v>24</v>
      </c>
      <c r="B37" s="81"/>
      <c r="C37" s="81"/>
      <c r="D37" s="81"/>
      <c r="E37" s="81"/>
      <c r="F37" s="81"/>
      <c r="G37" s="81"/>
    </row>
    <row r="38" spans="1:5" ht="11.25">
      <c r="A38" s="24"/>
      <c r="B38" s="24"/>
      <c r="C38" s="24"/>
      <c r="D38" s="24"/>
      <c r="E38" s="24"/>
    </row>
    <row r="40" ht="10.5">
      <c r="B40" s="23"/>
    </row>
    <row r="41" ht="10.5">
      <c r="B41" s="23"/>
    </row>
    <row r="42" ht="10.5">
      <c r="B42" s="23"/>
    </row>
    <row r="43" ht="10.5">
      <c r="B43" s="23"/>
    </row>
    <row r="44" ht="10.5">
      <c r="B44" s="23"/>
    </row>
    <row r="45" ht="10.5">
      <c r="B45" s="23"/>
    </row>
    <row r="46" ht="10.5">
      <c r="B46" s="23"/>
    </row>
    <row r="47" ht="10.5">
      <c r="B47" s="23"/>
    </row>
    <row r="48" ht="10.5">
      <c r="B48" s="23"/>
    </row>
    <row r="49" ht="10.5">
      <c r="B49" s="23"/>
    </row>
    <row r="50" ht="10.5">
      <c r="B50" s="23"/>
    </row>
    <row r="51" ht="10.5">
      <c r="B51" s="23"/>
    </row>
    <row r="52" ht="10.5">
      <c r="B52" s="23"/>
    </row>
    <row r="53" ht="10.5">
      <c r="B53" s="23"/>
    </row>
    <row r="54" ht="10.5">
      <c r="B54" s="23"/>
    </row>
    <row r="55" ht="10.5">
      <c r="B55" s="23"/>
    </row>
    <row r="56" ht="10.5">
      <c r="B56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60.421875" style="0" customWidth="1"/>
    <col min="2" max="2" width="14.7109375" style="0" customWidth="1"/>
    <col min="3" max="3" width="15.421875" style="0" customWidth="1"/>
    <col min="4" max="4" width="14.28125" style="0" customWidth="1"/>
    <col min="5" max="5" width="15.421875" style="0" customWidth="1"/>
  </cols>
  <sheetData>
    <row r="1" spans="1:5" s="27" customFormat="1" ht="15">
      <c r="A1" s="25" t="s">
        <v>53</v>
      </c>
      <c r="B1" s="26">
        <v>2010</v>
      </c>
      <c r="C1" s="26">
        <v>2011</v>
      </c>
      <c r="D1" s="26">
        <v>2012</v>
      </c>
      <c r="E1" s="26">
        <v>2013</v>
      </c>
    </row>
    <row r="2" spans="1:5" ht="12.75">
      <c r="A2" s="17" t="s">
        <v>62</v>
      </c>
      <c r="B2" s="18"/>
      <c r="C2" s="18"/>
      <c r="D2" s="18"/>
      <c r="E2" s="18"/>
    </row>
    <row r="3" spans="1:5" ht="12.75">
      <c r="A3" s="17" t="s">
        <v>63</v>
      </c>
      <c r="B3" s="18"/>
      <c r="C3" s="18"/>
      <c r="D3" s="18"/>
      <c r="E3" s="18"/>
    </row>
    <row r="4" spans="1:5" ht="12.75">
      <c r="A4" s="17" t="s">
        <v>64</v>
      </c>
      <c r="B4" s="18"/>
      <c r="C4" s="18"/>
      <c r="D4" s="18"/>
      <c r="E4" s="18"/>
    </row>
    <row r="5" spans="1:5" ht="12.75">
      <c r="A5" s="17" t="s">
        <v>49</v>
      </c>
      <c r="B5" s="18"/>
      <c r="C5" s="18"/>
      <c r="D5" s="18"/>
      <c r="E5" s="18"/>
    </row>
    <row r="6" spans="1:5" ht="12.75">
      <c r="A6" s="39" t="s">
        <v>50</v>
      </c>
      <c r="B6" s="40"/>
      <c r="C6" s="40"/>
      <c r="D6" s="40"/>
      <c r="E6" s="40"/>
    </row>
    <row r="7" spans="1:5" ht="12.75">
      <c r="A7" s="28" t="s">
        <v>8</v>
      </c>
      <c r="B7" s="29">
        <f>SUM(B2:B6)</f>
        <v>0</v>
      </c>
      <c r="C7" s="29">
        <f>SUM(C2:C6)</f>
        <v>0</v>
      </c>
      <c r="D7" s="29">
        <f>SUM(D2:D6)</f>
        <v>0</v>
      </c>
      <c r="E7" s="29">
        <f>SUM(E2:E6)</f>
        <v>0</v>
      </c>
    </row>
    <row r="8" spans="1:5" ht="12.75">
      <c r="A8" s="19" t="s">
        <v>22</v>
      </c>
      <c r="B8" s="18"/>
      <c r="C8" s="18">
        <v>0</v>
      </c>
      <c r="D8" s="18">
        <v>0</v>
      </c>
      <c r="E8" s="18">
        <v>0</v>
      </c>
    </row>
    <row r="9" spans="1:5" ht="12.75">
      <c r="A9" s="19" t="s">
        <v>54</v>
      </c>
      <c r="B9" s="18"/>
      <c r="C9" s="18"/>
      <c r="D9" s="18"/>
      <c r="E9" s="18"/>
    </row>
    <row r="10" spans="1:5" ht="12.75">
      <c r="A10" s="19" t="s">
        <v>55</v>
      </c>
      <c r="B10" s="18"/>
      <c r="C10" s="18"/>
      <c r="D10" s="18"/>
      <c r="E10" s="18"/>
    </row>
    <row r="11" spans="1:5" ht="12.75">
      <c r="A11" s="19" t="s">
        <v>27</v>
      </c>
      <c r="B11" s="18"/>
      <c r="C11" s="18"/>
      <c r="D11" s="18"/>
      <c r="E11" s="18"/>
    </row>
    <row r="12" spans="1:5" ht="12.75">
      <c r="A12" s="30" t="s">
        <v>28</v>
      </c>
      <c r="B12" s="31">
        <f>SUM(B7:B11)</f>
        <v>0</v>
      </c>
      <c r="C12" s="31">
        <f>SUM(C7:C11)</f>
        <v>0</v>
      </c>
      <c r="D12" s="31">
        <f>SUM(D7:D11)</f>
        <v>0</v>
      </c>
      <c r="E12" s="31"/>
    </row>
    <row r="13" spans="1:5" ht="30.75" customHeight="1">
      <c r="A13" s="32" t="s">
        <v>29</v>
      </c>
      <c r="B13" s="18">
        <v>0</v>
      </c>
      <c r="C13" s="18">
        <v>0</v>
      </c>
      <c r="D13" s="18">
        <v>0</v>
      </c>
      <c r="E13" s="18">
        <v>0</v>
      </c>
    </row>
    <row r="14" spans="1:5" ht="12.75">
      <c r="A14" s="33" t="s">
        <v>30</v>
      </c>
      <c r="B14" s="34">
        <f>B12+B13</f>
        <v>0</v>
      </c>
      <c r="C14" s="34">
        <f>C12+C13</f>
        <v>0</v>
      </c>
      <c r="D14" s="34">
        <f>D12+D13</f>
        <v>0</v>
      </c>
      <c r="E14" s="34">
        <f>E12+E13</f>
        <v>0</v>
      </c>
    </row>
    <row r="15" spans="1:5" ht="12.75">
      <c r="A15" s="19" t="s">
        <v>31</v>
      </c>
      <c r="B15" s="18"/>
      <c r="C15" s="18"/>
      <c r="D15" s="18"/>
      <c r="E15" s="18"/>
    </row>
    <row r="16" spans="1:5" ht="12.75">
      <c r="A16" s="19" t="s">
        <v>32</v>
      </c>
      <c r="B16" s="18"/>
      <c r="C16" s="18"/>
      <c r="D16" s="18"/>
      <c r="E16" s="18"/>
    </row>
    <row r="17" spans="2:5" ht="12.75">
      <c r="B17" s="35"/>
      <c r="C17" s="35"/>
      <c r="D17" s="35"/>
      <c r="E17" s="35"/>
    </row>
    <row r="18" spans="2:5" ht="12.75">
      <c r="B18" s="35"/>
      <c r="C18" s="35" t="s">
        <v>33</v>
      </c>
      <c r="D18" s="35" t="s">
        <v>34</v>
      </c>
      <c r="E18" s="35"/>
    </row>
    <row r="19" spans="1:5" ht="12.75">
      <c r="A19" t="s">
        <v>35</v>
      </c>
      <c r="B19" s="35">
        <v>0</v>
      </c>
      <c r="C19" s="35"/>
      <c r="D19" s="35"/>
      <c r="E19" s="35"/>
    </row>
    <row r="20" spans="1:5" ht="12.75">
      <c r="A20" t="s">
        <v>36</v>
      </c>
      <c r="B20" s="35">
        <v>0</v>
      </c>
      <c r="C20" s="35">
        <f>(B19+B20)/2</f>
        <v>0</v>
      </c>
      <c r="D20" s="35"/>
      <c r="E20" s="35"/>
    </row>
    <row r="21" spans="2:5" ht="12.75">
      <c r="B21" s="35"/>
      <c r="C21" s="35"/>
      <c r="D21" s="35"/>
      <c r="E21" s="35"/>
    </row>
    <row r="22" spans="1:5" ht="12.75">
      <c r="A22" t="s">
        <v>37</v>
      </c>
      <c r="B22" s="35">
        <v>0</v>
      </c>
      <c r="C22" s="35"/>
      <c r="D22" s="35"/>
      <c r="E22" s="35"/>
    </row>
    <row r="23" spans="1:5" ht="12.75">
      <c r="A23" t="s">
        <v>38</v>
      </c>
      <c r="B23" s="35">
        <v>0</v>
      </c>
      <c r="C23" s="35">
        <f>(B22+B23)/2</f>
        <v>0</v>
      </c>
      <c r="D23" s="36" t="e">
        <f>1-C23/C20</f>
        <v>#DIV/0!</v>
      </c>
      <c r="E23" s="35"/>
    </row>
    <row r="24" spans="2:5" ht="12.75">
      <c r="B24" s="35"/>
      <c r="C24" s="35"/>
      <c r="D24" s="35"/>
      <c r="E24" s="35"/>
    </row>
    <row r="25" spans="1:5" ht="12.75">
      <c r="A25" t="s">
        <v>39</v>
      </c>
      <c r="B25" s="35">
        <v>0</v>
      </c>
      <c r="C25" s="35"/>
      <c r="D25" s="35"/>
      <c r="E25" s="35"/>
    </row>
    <row r="26" spans="1:5" ht="12.75">
      <c r="A26" t="s">
        <v>40</v>
      </c>
      <c r="B26" s="35">
        <v>0</v>
      </c>
      <c r="C26" s="35">
        <f>(B25+B26)/2</f>
        <v>0</v>
      </c>
      <c r="D26" s="36" t="e">
        <f>1-C26/C20</f>
        <v>#DIV/0!</v>
      </c>
      <c r="E26" s="35"/>
    </row>
    <row r="27" spans="2:5" ht="12.75">
      <c r="B27" s="35"/>
      <c r="C27" s="35"/>
      <c r="D27" s="35"/>
      <c r="E27" s="35"/>
    </row>
    <row r="28" spans="1:5" ht="12.75">
      <c r="A28" t="s">
        <v>41</v>
      </c>
      <c r="B28" s="35">
        <v>0</v>
      </c>
      <c r="C28" s="35"/>
      <c r="D28" s="35"/>
      <c r="E28" s="35"/>
    </row>
    <row r="29" spans="1:5" ht="12.75">
      <c r="A29" t="s">
        <v>42</v>
      </c>
      <c r="B29" s="35">
        <v>0</v>
      </c>
      <c r="C29" s="35">
        <f>(B28+B29)/2</f>
        <v>0</v>
      </c>
      <c r="D29" s="36" t="e">
        <f>1-C29/C20</f>
        <v>#DIV/0!</v>
      </c>
      <c r="E29" s="35"/>
    </row>
    <row r="30" spans="2:5" ht="12.75">
      <c r="B30" s="35"/>
      <c r="C30" s="35"/>
      <c r="D30" s="35"/>
      <c r="E30" s="3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0.57421875" style="0" customWidth="1"/>
    <col min="2" max="2" width="13.57421875" style="0" customWidth="1"/>
    <col min="3" max="3" width="10.140625" style="0" bestFit="1" customWidth="1"/>
    <col min="4" max="4" width="12.7109375" style="0" customWidth="1"/>
    <col min="5" max="5" width="23.140625" style="0" customWidth="1"/>
    <col min="6" max="6" width="17.281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4</v>
      </c>
    </row>
    <row r="2" spans="1:6" ht="15.75">
      <c r="A2" s="108" t="s">
        <v>6</v>
      </c>
      <c r="B2" s="14">
        <v>40179</v>
      </c>
      <c r="C2" s="15">
        <v>297</v>
      </c>
      <c r="D2" s="112">
        <f>(C2+C3)/2</f>
        <v>294.5</v>
      </c>
      <c r="E2" s="15"/>
      <c r="F2" s="15"/>
    </row>
    <row r="3" spans="1:6" ht="15.75">
      <c r="A3" s="109"/>
      <c r="B3" s="14">
        <v>40543</v>
      </c>
      <c r="C3" s="15">
        <v>292</v>
      </c>
      <c r="D3" s="112"/>
      <c r="E3" s="15"/>
      <c r="F3" s="15"/>
    </row>
    <row r="4" spans="1:6" ht="15.75">
      <c r="A4" s="110"/>
      <c r="B4" s="15"/>
      <c r="C4" s="15"/>
      <c r="D4" s="15"/>
      <c r="E4" s="15"/>
      <c r="F4" s="16"/>
    </row>
    <row r="5" spans="1:6" ht="15.75">
      <c r="A5" s="110"/>
      <c r="B5" s="14">
        <v>40544</v>
      </c>
      <c r="C5" s="15">
        <v>292</v>
      </c>
      <c r="D5" s="112">
        <f>(C5+C6)/2</f>
        <v>289.5</v>
      </c>
      <c r="E5" s="96">
        <f>D5/D2</f>
        <v>0.9830220713073005</v>
      </c>
      <c r="F5" s="98">
        <f>1-(D5/D2)</f>
        <v>0.01697792869269954</v>
      </c>
    </row>
    <row r="6" spans="1:6" ht="15.75">
      <c r="A6" s="110"/>
      <c r="B6" s="14">
        <v>40908</v>
      </c>
      <c r="C6" s="15">
        <v>287</v>
      </c>
      <c r="D6" s="112"/>
      <c r="E6" s="97" t="e">
        <f>D7/D4</f>
        <v>#DIV/0!</v>
      </c>
      <c r="F6" s="99" t="e">
        <f>1-(D7/D4)</f>
        <v>#DIV/0!</v>
      </c>
    </row>
    <row r="7" spans="1:6" ht="15.75">
      <c r="A7" s="110"/>
      <c r="B7" s="2"/>
      <c r="C7" s="2"/>
      <c r="D7" s="2"/>
      <c r="E7" s="2"/>
      <c r="F7" s="3"/>
    </row>
    <row r="8" spans="1:6" ht="15.75">
      <c r="A8" s="110"/>
      <c r="B8" s="4">
        <v>40909</v>
      </c>
      <c r="C8" s="5">
        <v>287</v>
      </c>
      <c r="D8" s="113">
        <f>(C8+C9)/2</f>
        <v>281</v>
      </c>
      <c r="E8" s="100">
        <f>D8/D2</f>
        <v>0.9541595925297114</v>
      </c>
      <c r="F8" s="102">
        <f>1-(D8/D2)</f>
        <v>0.04584040747028861</v>
      </c>
    </row>
    <row r="9" spans="1:6" ht="15.75">
      <c r="A9" s="110"/>
      <c r="B9" s="4">
        <v>41274</v>
      </c>
      <c r="C9" s="5">
        <v>275</v>
      </c>
      <c r="D9" s="113"/>
      <c r="E9" s="101"/>
      <c r="F9" s="103" t="e">
        <f>1-(D10/D7)</f>
        <v>#DIV/0!</v>
      </c>
    </row>
    <row r="10" spans="1:6" ht="15.75">
      <c r="A10" s="110"/>
      <c r="B10" s="6"/>
      <c r="C10" s="6"/>
      <c r="D10" s="6"/>
      <c r="E10" s="6"/>
      <c r="F10" s="7"/>
    </row>
    <row r="11" spans="1:6" ht="15.75">
      <c r="A11" s="110"/>
      <c r="B11" s="8">
        <v>41275</v>
      </c>
      <c r="C11" s="9">
        <v>275</v>
      </c>
      <c r="D11" s="114">
        <f>(C11+C12)/2</f>
        <v>275</v>
      </c>
      <c r="E11" s="104">
        <f>D11/D2</f>
        <v>0.933786078098472</v>
      </c>
      <c r="F11" s="106">
        <f>1-(D11/D2)</f>
        <v>0.06621392190152797</v>
      </c>
    </row>
    <row r="12" spans="1:6" ht="15.75">
      <c r="A12" s="110"/>
      <c r="B12" s="8">
        <v>41639</v>
      </c>
      <c r="C12" s="9">
        <v>275</v>
      </c>
      <c r="D12" s="114"/>
      <c r="E12" s="105"/>
      <c r="F12" s="107" t="e">
        <f>1-(D13/D10)</f>
        <v>#DIV/0!</v>
      </c>
    </row>
    <row r="13" spans="1:6" ht="15.75">
      <c r="A13" s="110"/>
      <c r="B13" s="10"/>
      <c r="C13" s="10"/>
      <c r="D13" s="10"/>
      <c r="E13" s="10"/>
      <c r="F13" s="11"/>
    </row>
    <row r="14" spans="1:6" ht="15.75">
      <c r="A14" s="110"/>
      <c r="B14" s="12">
        <v>41640</v>
      </c>
      <c r="C14" s="13">
        <v>0</v>
      </c>
      <c r="D14" s="115">
        <f>(C14+C15)/2</f>
        <v>0</v>
      </c>
      <c r="E14" s="94"/>
      <c r="F14" s="94"/>
    </row>
    <row r="15" spans="1:6" ht="15.75">
      <c r="A15" s="111"/>
      <c r="B15" s="12">
        <v>42004</v>
      </c>
      <c r="C15" s="13">
        <v>0</v>
      </c>
      <c r="D15" s="115"/>
      <c r="E15" s="95"/>
      <c r="F15" s="95"/>
    </row>
  </sheetData>
  <sheetProtection/>
  <mergeCells count="14">
    <mergeCell ref="A2:A15"/>
    <mergeCell ref="D2:D3"/>
    <mergeCell ref="D5:D6"/>
    <mergeCell ref="D8:D9"/>
    <mergeCell ref="D11:D12"/>
    <mergeCell ref="D14:D15"/>
    <mergeCell ref="E14:E15"/>
    <mergeCell ref="F14:F15"/>
    <mergeCell ref="E5:E6"/>
    <mergeCell ref="F5:F6"/>
    <mergeCell ref="E8:E9"/>
    <mergeCell ref="F8:F9"/>
    <mergeCell ref="E11:E12"/>
    <mergeCell ref="F11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FLC Cgil</dc:creator>
  <cp:keywords/>
  <dc:description/>
  <cp:lastModifiedBy>Elio</cp:lastModifiedBy>
  <dcterms:created xsi:type="dcterms:W3CDTF">2013-01-13T12:07:32Z</dcterms:created>
  <dcterms:modified xsi:type="dcterms:W3CDTF">2015-01-15T18:39:58Z</dcterms:modified>
  <cp:category/>
  <cp:version/>
  <cp:contentType/>
  <cp:contentStatus/>
</cp:coreProperties>
</file>